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agica\Desktop\Obrazci 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8800" windowHeight="155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s="1"/>
  <c r="C23" i="1"/>
  <c r="C32" i="1"/>
  <c r="C31" i="1"/>
  <c r="C30" i="1"/>
  <c r="C29" i="1"/>
  <c r="C25" i="1" l="1"/>
  <c r="C28" i="1"/>
  <c r="C33" i="1" s="1"/>
  <c r="C34" i="1" l="1"/>
  <c r="C35" i="1" s="1"/>
</calcChain>
</file>

<file path=xl/comments1.xml><?xml version="1.0" encoding="utf-8"?>
<comments xmlns="http://schemas.openxmlformats.org/spreadsheetml/2006/main">
  <authors>
    <author>Ermin Topuz</author>
  </authors>
  <commentLis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9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<sst xmlns="http://schemas.openxmlformats.org/spreadsheetml/2006/main" count="43" uniqueCount="42">
  <si>
    <t>Izplačevalec:</t>
  </si>
  <si>
    <t>besedilo</t>
  </si>
  <si>
    <t>znesek</t>
  </si>
  <si>
    <t>KLUB</t>
  </si>
  <si>
    <t>NASLOV</t>
  </si>
  <si>
    <t>Davčna številka:</t>
  </si>
  <si>
    <t>GLAVNI SODNIK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</si>
  <si>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</si>
  <si>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</si>
  <si>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</si>
  <si>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</si>
  <si>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</si>
  <si>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obračun za tekmo 3. SNL: </t>
  </si>
  <si>
    <t xml:space="preserve">datum tekme: </t>
  </si>
  <si>
    <t xml:space="preserve">Vrsta dela: </t>
  </si>
  <si>
    <t xml:space="preserve"> SI56 xxxx xxxx xxxx xxx</t>
  </si>
  <si>
    <t xml:space="preserve"> NLB d.d., Ljubljana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</si>
  <si>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</si>
  <si>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</si>
  <si>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</si>
  <si>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</si>
  <si>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</si>
  <si>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</si>
  <si>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PRISPEVKI IN DOHODNINA SODNIKA</t>
  </si>
  <si>
    <t>PRISPEVKI IZPLAČEVALCA - KLUBA</t>
  </si>
  <si>
    <t>1. Bruto znesek</t>
  </si>
  <si>
    <t>2. Normirni stroški 10%</t>
  </si>
  <si>
    <t>4. Osnova za dohodnino (1-2-3)</t>
  </si>
  <si>
    <t>7. Prispevek za PIZ 8,85% (od zap.št. 1)</t>
  </si>
  <si>
    <t>6. Neto izplačilo sodniku (1-3-5)</t>
  </si>
  <si>
    <t>XXXXXXXXX</t>
  </si>
  <si>
    <t>8. Prispevek za ZZ 6,36% (od zap.št. 1)</t>
  </si>
  <si>
    <t>9. Prispevek - poškodbe 0,53% (od zap.št. 1)</t>
  </si>
  <si>
    <t>10. Koncesijska dajatev 16,00% (od zap.št. 1)</t>
  </si>
  <si>
    <t>SKUPAJ STROŠEK KLUBA BREZ DDV</t>
  </si>
  <si>
    <t>SKUPAJ STROŠEK KLUBA Z DDV</t>
  </si>
  <si>
    <t>3. prispevek za ZZ 15,50% (od zap.št.  1)</t>
  </si>
  <si>
    <t>11. Dodatna koncesijska dajatev 2,00% (od zap.št. 1)</t>
  </si>
  <si>
    <t>* velja zgolj v primeru neto zaslužka študenta do 400 na EUR napotnico</t>
  </si>
  <si>
    <t>OBRAČUN ŠTUDENTSKEGA DELA - rezident *</t>
  </si>
  <si>
    <t>12. DDV 22,00% (od zap.št. 7, 8, 9, 10, 11)</t>
  </si>
  <si>
    <t>VPIŠE SODNIK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</si>
</sst>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/>
    <xf numFmtId="0" fontId="3" fillId="4" borderId="14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left" wrapText="1"/>
    </xf>
    <xf numFmtId="0" fontId="4" fillId="4" borderId="4" xfId="0" applyFont="1" applyFill="1" applyBorder="1" applyAlignment="1" applyProtection="1">
      <alignment horizontal="center" wrapText="1"/>
    </xf>
    <xf numFmtId="4" fontId="4" fillId="4" borderId="5" xfId="1" applyNumberFormat="1" applyFont="1" applyFill="1" applyBorder="1" applyAlignment="1" applyProtection="1">
      <alignment horizontal="right" wrapText="1"/>
    </xf>
    <xf numFmtId="0" fontId="5" fillId="4" borderId="4" xfId="0" applyFont="1" applyFill="1" applyBorder="1" applyAlignment="1" applyProtection="1">
      <alignment vertical="top"/>
    </xf>
    <xf numFmtId="0" fontId="4" fillId="4" borderId="6" xfId="0" applyFont="1" applyFill="1" applyBorder="1" applyAlignment="1" applyProtection="1">
      <alignment horizontal="center"/>
    </xf>
    <xf numFmtId="165" fontId="4" fillId="4" borderId="7" xfId="1" applyNumberFormat="1" applyFont="1" applyFill="1" applyBorder="1" applyAlignment="1" applyProtection="1">
      <alignment horizontal="right"/>
    </xf>
    <xf numFmtId="4" fontId="5" fillId="4" borderId="5" xfId="1" applyNumberFormat="1" applyFont="1" applyFill="1" applyBorder="1" applyAlignment="1" applyProtection="1">
      <alignment horizontal="right"/>
    </xf>
    <xf numFmtId="0" fontId="16" fillId="0" borderId="0" xfId="0" applyFont="1" applyProtection="1">
      <protection hidden="1"/>
    </xf>
    <xf numFmtId="0" fontId="17" fillId="4" borderId="4" xfId="0" applyFont="1" applyFill="1" applyBorder="1" applyAlignment="1" applyProtection="1">
      <alignment horizontal="left" wrapText="1"/>
    </xf>
    <xf numFmtId="4" fontId="17" fillId="4" borderId="5" xfId="1" applyNumberFormat="1" applyFont="1" applyFill="1" applyBorder="1" applyAlignment="1" applyProtection="1">
      <alignment horizontal="right" wrapText="1"/>
    </xf>
    <xf numFmtId="0" fontId="18" fillId="4" borderId="6" xfId="0" applyFont="1" applyFill="1" applyBorder="1" applyAlignment="1" applyProtection="1">
      <alignment horizontal="center"/>
    </xf>
    <xf numFmtId="165" fontId="18" fillId="4" borderId="7" xfId="1" applyNumberFormat="1" applyFont="1" applyFill="1" applyBorder="1" applyAlignment="1" applyProtection="1">
      <alignment horizontal="right"/>
    </xf>
    <xf numFmtId="0" fontId="17" fillId="0" borderId="0" xfId="0" applyFont="1" applyProtection="1"/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9"/>
  <sheetViews>
    <sheetView tabSelected="1" zoomScale="80" zoomScaleNormal="80" workbookViewId="0">
      <selection activeCell="I14" sqref="I14"/>
    </sheetView>
  </sheetViews>
  <sheetFormatPr defaultColWidth="9.140625" defaultRowHeight="12.75" x14ac:dyDescent="0.2"/>
  <cols>
    <col min="1" max="1" width="3.7109375" style="1" customWidth="1"/>
    <col min="2" max="2" width="50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1" t="s">
        <v>0</v>
      </c>
      <c r="C2" s="67"/>
      <c r="D2" s="67"/>
      <c r="E2" s="2"/>
      <c r="F2" s="3"/>
      <c r="G2" s="4"/>
      <c r="H2" s="4"/>
    </row>
    <row r="3" spans="2:8" s="7" customFormat="1" ht="24.95" customHeight="1" x14ac:dyDescent="0.25">
      <c r="B3" s="9" t="s">
        <v>3</v>
      </c>
      <c r="C3" s="68"/>
      <c r="D3" s="68"/>
      <c r="E3" s="6"/>
      <c r="F3" s="6"/>
      <c r="G3" s="6"/>
      <c r="H3" s="6"/>
    </row>
    <row r="4" spans="2:8" s="7" customFormat="1" ht="24.95" customHeight="1" x14ac:dyDescent="0.25">
      <c r="B4" s="9" t="s">
        <v>4</v>
      </c>
      <c r="C4" s="69"/>
      <c r="D4" s="69"/>
      <c r="E4" s="5"/>
      <c r="F4" s="8"/>
      <c r="G4" s="6"/>
      <c r="H4" s="6"/>
    </row>
    <row r="5" spans="2:8" s="7" customFormat="1" ht="24.95" customHeight="1" x14ac:dyDescent="0.25">
      <c r="B5" s="6" t="s">
        <v>5</v>
      </c>
      <c r="C5" s="69"/>
      <c r="D5" s="69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72" t="s">
        <v>39</v>
      </c>
      <c r="C8" s="73"/>
      <c r="D8" s="74"/>
      <c r="E8" s="37"/>
      <c r="F8" s="34"/>
      <c r="G8" s="34"/>
      <c r="H8" s="34"/>
    </row>
    <row r="9" spans="2:8" ht="23.25" x14ac:dyDescent="0.35">
      <c r="B9" s="75" t="s">
        <v>38</v>
      </c>
      <c r="C9" s="76"/>
      <c r="D9" s="77"/>
      <c r="E9" s="38"/>
      <c r="F9" s="35"/>
      <c r="G9" s="35"/>
      <c r="H9" s="35"/>
    </row>
    <row r="10" spans="2:8" ht="14.45" customHeight="1" x14ac:dyDescent="0.25">
      <c r="B10" s="43"/>
      <c r="C10" s="44"/>
      <c r="D10" s="44"/>
      <c r="E10" s="44"/>
      <c r="F10" s="29"/>
      <c r="G10" s="29"/>
      <c r="H10" s="29"/>
    </row>
    <row r="11" spans="2:8" ht="13.9" customHeight="1" x14ac:dyDescent="0.25">
      <c r="B11" s="10"/>
      <c r="C11" s="10"/>
      <c r="D11" s="10"/>
      <c r="E11" s="10"/>
      <c r="F11" s="10"/>
      <c r="G11" s="4"/>
      <c r="H11" s="4"/>
    </row>
    <row r="12" spans="2:8" ht="18.600000000000001" customHeight="1" x14ac:dyDescent="0.25">
      <c r="B12" s="11" t="s">
        <v>11</v>
      </c>
      <c r="C12" s="70" t="s">
        <v>6</v>
      </c>
      <c r="D12" s="70"/>
      <c r="E12" s="32"/>
      <c r="F12" s="32"/>
      <c r="G12" s="32"/>
      <c r="H12" s="4"/>
    </row>
    <row r="13" spans="2:8" ht="18" customHeight="1" x14ac:dyDescent="0.25">
      <c r="B13" s="11" t="s">
        <v>10</v>
      </c>
      <c r="C13" s="70" t="s">
        <v>7</v>
      </c>
      <c r="D13" s="70"/>
      <c r="E13" s="33"/>
      <c r="F13" s="33"/>
      <c r="G13" s="33"/>
      <c r="H13" s="4"/>
    </row>
    <row r="14" spans="2:8" ht="18" customHeight="1" x14ac:dyDescent="0.25">
      <c r="B14" s="11" t="s">
        <v>9</v>
      </c>
      <c r="C14" s="70" t="s">
        <v>7</v>
      </c>
      <c r="D14" s="70"/>
      <c r="E14" s="32"/>
      <c r="F14" s="32"/>
      <c r="G14" s="32"/>
      <c r="H14" s="4"/>
    </row>
    <row r="15" spans="2:8" ht="18" customHeight="1" x14ac:dyDescent="0.25">
      <c r="B15" s="11" t="s">
        <v>12</v>
      </c>
      <c r="C15" s="78" t="s">
        <v>30</v>
      </c>
      <c r="D15" s="78"/>
      <c r="E15" s="32"/>
      <c r="F15" s="32"/>
      <c r="G15" s="3"/>
      <c r="H15" s="4"/>
    </row>
    <row r="16" spans="2:8" ht="18" customHeight="1" x14ac:dyDescent="0.25">
      <c r="B16" s="11" t="s">
        <v>13</v>
      </c>
      <c r="C16" s="78" t="s">
        <v>17</v>
      </c>
      <c r="D16" s="78"/>
      <c r="E16" s="32"/>
      <c r="F16" s="32"/>
      <c r="G16" s="3"/>
      <c r="H16" s="4"/>
    </row>
    <row r="17" spans="1:8" ht="18" customHeight="1" x14ac:dyDescent="0.25">
      <c r="B17" s="11" t="s">
        <v>14</v>
      </c>
      <c r="C17" s="71" t="s">
        <v>8</v>
      </c>
      <c r="D17" s="71"/>
      <c r="E17" s="33"/>
      <c r="F17" s="33"/>
      <c r="G17" s="3"/>
      <c r="H17" s="4"/>
    </row>
    <row r="18" spans="1:8" ht="13.15" customHeight="1" x14ac:dyDescent="0.25">
      <c r="B18" s="4"/>
      <c r="C18" s="4"/>
      <c r="D18" s="4"/>
      <c r="E18" s="4"/>
      <c r="F18" s="4"/>
      <c r="G18" s="4"/>
      <c r="H18" s="4"/>
    </row>
    <row r="19" spans="1:8" ht="12" customHeight="1" x14ac:dyDescent="0.25">
      <c r="B19" s="28"/>
      <c r="C19" s="28"/>
      <c r="D19" s="28"/>
    </row>
    <row r="20" spans="1:8" ht="22.5" customHeight="1" x14ac:dyDescent="0.2">
      <c r="B20" s="46" t="s">
        <v>1</v>
      </c>
      <c r="C20" s="30" t="s">
        <v>2</v>
      </c>
      <c r="D20" s="47"/>
    </row>
    <row r="21" spans="1:8" ht="22.5" customHeight="1" x14ac:dyDescent="0.2">
      <c r="B21" s="53" t="s">
        <v>23</v>
      </c>
      <c r="C21" s="52"/>
      <c r="D21" s="47"/>
    </row>
    <row r="22" spans="1:8" ht="18" customHeight="1" x14ac:dyDescent="0.25">
      <c r="B22" s="62" t="s">
        <v>25</v>
      </c>
      <c r="C22" s="63">
        <v>87.9</v>
      </c>
      <c r="D22" s="66" t="s">
        <v>41</v>
      </c>
    </row>
    <row r="23" spans="1:8" ht="17.45" customHeight="1" x14ac:dyDescent="0.25">
      <c r="B23" s="48" t="s">
        <v>26</v>
      </c>
      <c r="C23" s="36">
        <f>C22*0.1</f>
        <v>8.7900000000000009</v>
      </c>
      <c r="D23" s="28"/>
    </row>
    <row r="24" spans="1:8" ht="18.600000000000001" customHeight="1" x14ac:dyDescent="0.25">
      <c r="B24" s="48" t="s">
        <v>36</v>
      </c>
      <c r="C24" s="36">
        <f>C22*0.155</f>
        <v>13.624500000000001</v>
      </c>
      <c r="D24" s="28"/>
    </row>
    <row r="25" spans="1:8" ht="18" customHeight="1" x14ac:dyDescent="0.25">
      <c r="B25" s="48" t="s">
        <v>27</v>
      </c>
      <c r="C25" s="36">
        <f>C22-C23-C24</f>
        <v>65.485500000000002</v>
      </c>
      <c r="D25" s="28"/>
    </row>
    <row r="26" spans="1:8" ht="17.45" customHeight="1" x14ac:dyDescent="0.25">
      <c r="B26" s="54" t="s">
        <v>29</v>
      </c>
      <c r="C26" s="56">
        <f>C22-C24</f>
        <v>74.275500000000008</v>
      </c>
      <c r="D26" s="28"/>
    </row>
    <row r="27" spans="1:8" ht="17.45" customHeight="1" x14ac:dyDescent="0.25">
      <c r="B27" s="55" t="s">
        <v>24</v>
      </c>
      <c r="C27" s="36"/>
      <c r="D27" s="28"/>
    </row>
    <row r="28" spans="1:8" ht="15.75" customHeight="1" x14ac:dyDescent="0.25">
      <c r="B28" s="57" t="s">
        <v>28</v>
      </c>
      <c r="C28" s="36">
        <f>C22*0.0885</f>
        <v>7.7791500000000005</v>
      </c>
      <c r="D28" s="28"/>
    </row>
    <row r="29" spans="1:8" ht="16.5" customHeight="1" x14ac:dyDescent="0.25">
      <c r="B29" s="57" t="s">
        <v>31</v>
      </c>
      <c r="C29" s="36">
        <f>C22*0.0636</f>
        <v>5.590440000000001</v>
      </c>
      <c r="D29" s="28"/>
    </row>
    <row r="30" spans="1:8" ht="15.75" customHeight="1" x14ac:dyDescent="0.25">
      <c r="B30" s="57" t="s">
        <v>32</v>
      </c>
      <c r="C30" s="36">
        <f>C22*0.0053</f>
        <v>0.46587000000000001</v>
      </c>
      <c r="D30" s="28"/>
    </row>
    <row r="31" spans="1:8" ht="16.5" customHeight="1" x14ac:dyDescent="0.25">
      <c r="B31" s="57" t="s">
        <v>33</v>
      </c>
      <c r="C31" s="36">
        <f>C22*0.16</f>
        <v>14.064000000000002</v>
      </c>
      <c r="D31" s="49"/>
      <c r="E31" s="12"/>
      <c r="F31" s="4"/>
      <c r="G31" s="4"/>
      <c r="H31" s="4"/>
    </row>
    <row r="32" spans="1:8" ht="15" x14ac:dyDescent="0.25">
      <c r="A32" s="13"/>
      <c r="B32" s="57" t="s">
        <v>37</v>
      </c>
      <c r="C32" s="36">
        <f>C22*0.02</f>
        <v>1.7580000000000002</v>
      </c>
      <c r="D32" s="51"/>
      <c r="E32" s="15"/>
      <c r="F32" s="16"/>
      <c r="G32" s="16"/>
      <c r="H32" s="16"/>
    </row>
    <row r="33" spans="1:9" ht="15" x14ac:dyDescent="0.25">
      <c r="A33" s="13"/>
      <c r="B33" s="58" t="s">
        <v>34</v>
      </c>
      <c r="C33" s="59">
        <f>C22+C28+C29+C30+C31+C32</f>
        <v>117.55746000000001</v>
      </c>
      <c r="D33" s="14"/>
      <c r="E33" s="15"/>
      <c r="F33" s="16"/>
      <c r="G33" s="16"/>
      <c r="H33" s="16"/>
    </row>
    <row r="34" spans="1:9" ht="15" x14ac:dyDescent="0.25">
      <c r="A34" s="13"/>
      <c r="B34" s="57" t="s">
        <v>40</v>
      </c>
      <c r="C34" s="60">
        <f>(C31+C32+C28+C29+C30)*0.22</f>
        <v>6.5246412000000005</v>
      </c>
      <c r="D34" s="14"/>
      <c r="E34" s="15"/>
      <c r="F34" s="16"/>
      <c r="G34" s="16"/>
      <c r="H34" s="16"/>
    </row>
    <row r="35" spans="1:9" ht="15" x14ac:dyDescent="0.25">
      <c r="A35" s="13"/>
      <c r="B35" s="64" t="s">
        <v>35</v>
      </c>
      <c r="C35" s="65">
        <f>C33+C34</f>
        <v>124.08210120000001</v>
      </c>
      <c r="D35" s="14"/>
      <c r="E35" s="15"/>
      <c r="F35" s="16"/>
      <c r="G35" s="16"/>
      <c r="H35" s="61"/>
    </row>
    <row r="36" spans="1:9" ht="21.6" customHeight="1" x14ac:dyDescent="0.25">
      <c r="A36" s="13"/>
      <c r="B36" s="28"/>
      <c r="C36" s="28"/>
      <c r="D36" s="41"/>
      <c r="E36" s="27"/>
      <c r="F36" s="27"/>
      <c r="G36" s="19"/>
      <c r="H36" s="17"/>
      <c r="I36" s="18"/>
    </row>
    <row r="37" spans="1:9" ht="15" x14ac:dyDescent="0.25">
      <c r="B37" s="39"/>
      <c r="C37" s="40"/>
      <c r="D37" s="12"/>
      <c r="E37" s="12"/>
      <c r="F37" s="22"/>
      <c r="G37" s="22"/>
      <c r="H37" s="22"/>
    </row>
    <row r="38" spans="1:9" s="23" customFormat="1" ht="24.95" customHeight="1" x14ac:dyDescent="0.25">
      <c r="B38" s="24" t="s">
        <v>18</v>
      </c>
      <c r="C38" s="42" t="s">
        <v>15</v>
      </c>
      <c r="D38" s="22"/>
      <c r="E38" s="22"/>
      <c r="F38" s="22"/>
      <c r="G38" s="22"/>
      <c r="H38" s="22"/>
    </row>
    <row r="39" spans="1:9" s="23" customFormat="1" ht="24.95" customHeight="1" x14ac:dyDescent="0.25">
      <c r="B39" s="20" t="s">
        <v>19</v>
      </c>
      <c r="C39" s="42" t="s">
        <v>16</v>
      </c>
      <c r="D39" s="22"/>
      <c r="E39" s="22"/>
      <c r="F39" s="22"/>
      <c r="G39" s="22"/>
      <c r="H39" s="22"/>
    </row>
    <row r="40" spans="1:9" s="23" customFormat="1" ht="24.95" customHeight="1" x14ac:dyDescent="0.25">
      <c r="B40" s="20"/>
      <c r="C40" s="21"/>
      <c r="D40" s="45"/>
      <c r="E40" s="22"/>
      <c r="F40" s="22"/>
      <c r="G40" s="22"/>
      <c r="H40" s="22"/>
    </row>
    <row r="41" spans="1:9" ht="15" x14ac:dyDescent="0.25">
      <c r="B41" s="24" t="s">
        <v>20</v>
      </c>
      <c r="C41" s="50" t="s">
        <v>22</v>
      </c>
    </row>
    <row r="42" spans="1:9" ht="15" x14ac:dyDescent="0.25">
      <c r="B42" s="25"/>
      <c r="C42" s="22"/>
    </row>
    <row r="43" spans="1:9" ht="15" x14ac:dyDescent="0.25">
      <c r="B43" s="24" t="s">
        <v>21</v>
      </c>
      <c r="C43" s="45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  <row r="68" spans="2:2" x14ac:dyDescent="0.2">
      <c r="B68" s="26"/>
    </row>
    <row r="69" spans="2:2" x14ac:dyDescent="0.2">
      <c r="B69" s="26"/>
    </row>
  </sheetData>
  <sheetProtection password="C77C" sheet="1" objects="1" scenarios="1"/>
  <mergeCells count="12">
    <mergeCell ref="C17:D17"/>
    <mergeCell ref="B8:D8"/>
    <mergeCell ref="B9:D9"/>
    <mergeCell ref="C13:D13"/>
    <mergeCell ref="C14:D14"/>
    <mergeCell ref="C15:D15"/>
    <mergeCell ref="C16:D16"/>
    <mergeCell ref="C2:D2"/>
    <mergeCell ref="C3:D3"/>
    <mergeCell ref="C4:D4"/>
    <mergeCell ref="C5:D5"/>
    <mergeCell ref="C12:D12"/>
  </mergeCells>
  <pageMargins left="0.7" right="0.7" top="0.75" bottom="0.75" header="0.3" footer="0.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cp:lastPrinted>2015-10-19T07:26:57Z</cp:lastPrinted>
  <dcterms:created xsi:type="dcterms:W3CDTF">2015-08-19T13:11:05Z</dcterms:created>
  <dcterms:modified xsi:type="dcterms:W3CDTF">2019-08-22T09:07:50Z</dcterms:modified>
</cp:coreProperties>
</file>